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3715" windowHeight="10035" activeTab="1"/>
  </bookViews>
  <sheets>
    <sheet name="Dividende in %  Gewinn" sheetId="1" r:id="rId1"/>
    <sheet name="Gewinnverteilung 2017-18 " sheetId="2" r:id="rId2"/>
    <sheet name="Tabelle3" sheetId="3" r:id="rId3"/>
  </sheets>
  <calcPr calcId="145621"/>
</workbook>
</file>

<file path=xl/calcChain.xml><?xml version="1.0" encoding="utf-8"?>
<calcChain xmlns="http://schemas.openxmlformats.org/spreadsheetml/2006/main">
  <c r="C13" i="2" l="1"/>
  <c r="C12" i="2" l="1"/>
  <c r="C11" i="2"/>
  <c r="C8" i="2"/>
  <c r="C4" i="2"/>
  <c r="D9" i="1"/>
  <c r="D8" i="1"/>
  <c r="D7" i="1"/>
  <c r="D6" i="1"/>
  <c r="D5" i="1"/>
  <c r="D4" i="1"/>
  <c r="D3" i="1"/>
</calcChain>
</file>

<file path=xl/sharedStrings.xml><?xml version="1.0" encoding="utf-8"?>
<sst xmlns="http://schemas.openxmlformats.org/spreadsheetml/2006/main" count="36" uniqueCount="29">
  <si>
    <t>Dividende in % des Gewinns</t>
  </si>
  <si>
    <t>Jahr</t>
  </si>
  <si>
    <t>Gewinn</t>
  </si>
  <si>
    <t>Dividende</t>
  </si>
  <si>
    <t>% Auschütte</t>
  </si>
  <si>
    <t>Aktien /ha</t>
  </si>
  <si>
    <t>Annahmen:</t>
  </si>
  <si>
    <t>Deckung des Lieferrechts durch Aktien</t>
  </si>
  <si>
    <t>Nordzucker  Durchsnittspreis 3 Jahre fix</t>
  </si>
  <si>
    <t>Summe der variablen Kosten 1692</t>
  </si>
  <si>
    <t>Dividende / ha</t>
  </si>
  <si>
    <t>Pachtansatz</t>
  </si>
  <si>
    <t>variable Kosten /ha</t>
  </si>
  <si>
    <t>Summe Kosten</t>
  </si>
  <si>
    <t>Erlösdifferenz zur Dividende / ha</t>
  </si>
  <si>
    <t>ha Beträge in €</t>
  </si>
  <si>
    <t xml:space="preserve"> Nordzucker    Durchschnittsertrag  70,9 t/ha</t>
  </si>
  <si>
    <t>Resümee</t>
  </si>
  <si>
    <t>Gerechte Dividende  0,72 €/ Aktie</t>
  </si>
  <si>
    <t>besser bedient wird</t>
  </si>
  <si>
    <t>wenn Lieferrecht durch Aktie gesichert ist:</t>
  </si>
  <si>
    <t>Gewinnverteilung   je ha   2017 -18</t>
  </si>
  <si>
    <t>€</t>
  </si>
  <si>
    <t xml:space="preserve"> Erlös Zuckerrübenanbau Nordzuckerdurchschnitt</t>
  </si>
  <si>
    <t xml:space="preserve">Ertag /t / ha </t>
  </si>
  <si>
    <t>Preis  €/t</t>
  </si>
  <si>
    <t>Lieferrechtsanspuch je Aktie  0,2 t/ Aktie</t>
  </si>
  <si>
    <t>Pachtansatz  600 €  / ha  bei 50 % Pachtanteil 300,-€/ha</t>
  </si>
  <si>
    <t>Preis nur akzeptabel wenn die Rübe in den nächsten Jahren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</si>
</sst>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#,##0.00\ &quot;€&quot;;[Red]\-#,##0.00\ &quot;€&quot;"/>
  </numFmts>
  <fonts count="2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Alignment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0" xfId="0" applyFont="1" applyAlignment="1">
      <alignment horizontal="center"/>
    </xf>
    <xf numFmtId="2" fontId="1" fillId="0" borderId="0" xfId="0" applyNumberFormat="1" applyFont="1" applyAlignment="1">
      <alignment horizontal="center"/>
    </xf>
    <xf numFmtId="8" fontId="1" fillId="0" borderId="0" xfId="0" applyNumberFormat="1" applyFont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workbookViewId="0">
      <selection activeCell="C9" sqref="C9"/>
    </sheetView>
  </sheetViews>
  <sheetFormatPr baseColWidth="10" defaultRowHeight="18.75" x14ac:dyDescent="0.3"/>
  <cols>
    <col min="1" max="16384" width="11.42578125" style="2"/>
  </cols>
  <sheetData>
    <row r="1" spans="1:6" ht="19.5" thickBot="1" x14ac:dyDescent="0.35">
      <c r="A1" s="8" t="s">
        <v>0</v>
      </c>
      <c r="B1" s="9"/>
      <c r="C1" s="9"/>
      <c r="D1" s="9"/>
      <c r="E1" s="10"/>
      <c r="F1" s="1"/>
    </row>
    <row r="2" spans="1:6" x14ac:dyDescent="0.3">
      <c r="A2" s="3" t="s">
        <v>1</v>
      </c>
      <c r="B2" s="3" t="s">
        <v>2</v>
      </c>
      <c r="C2" s="3" t="s">
        <v>3</v>
      </c>
      <c r="D2" s="3" t="s">
        <v>4</v>
      </c>
      <c r="E2" s="3"/>
    </row>
    <row r="3" spans="1:6" x14ac:dyDescent="0.3">
      <c r="A3" s="4">
        <v>2012</v>
      </c>
      <c r="B3" s="4">
        <v>208</v>
      </c>
      <c r="C3" s="5">
        <v>48.3</v>
      </c>
      <c r="D3" s="5">
        <f>C3/B3%</f>
        <v>23.221153846153843</v>
      </c>
      <c r="E3" s="4"/>
    </row>
    <row r="4" spans="1:6" x14ac:dyDescent="0.3">
      <c r="A4" s="4">
        <v>2013</v>
      </c>
      <c r="B4" s="4">
        <v>360</v>
      </c>
      <c r="C4" s="5">
        <v>86.9</v>
      </c>
      <c r="D4" s="5">
        <f t="shared" ref="D4:D9" si="0">C4/B4%</f>
        <v>24.138888888888889</v>
      </c>
      <c r="E4" s="4"/>
    </row>
    <row r="5" spans="1:6" x14ac:dyDescent="0.3">
      <c r="A5" s="4">
        <v>2014</v>
      </c>
      <c r="B5" s="4">
        <v>209</v>
      </c>
      <c r="C5" s="5">
        <v>62.8</v>
      </c>
      <c r="D5" s="5">
        <f t="shared" si="0"/>
        <v>30.047846889952154</v>
      </c>
      <c r="E5" s="4"/>
    </row>
    <row r="6" spans="1:6" x14ac:dyDescent="0.3">
      <c r="A6" s="4">
        <v>2015</v>
      </c>
      <c r="B6" s="4">
        <v>20</v>
      </c>
      <c r="C6" s="5">
        <v>4.8</v>
      </c>
      <c r="D6" s="5">
        <f t="shared" si="0"/>
        <v>23.999999999999996</v>
      </c>
      <c r="E6" s="4"/>
    </row>
    <row r="7" spans="1:6" x14ac:dyDescent="0.3">
      <c r="A7" s="4">
        <v>2016</v>
      </c>
      <c r="B7" s="4">
        <v>15</v>
      </c>
      <c r="C7" s="5">
        <v>4.8</v>
      </c>
      <c r="D7" s="5">
        <f t="shared" si="0"/>
        <v>32</v>
      </c>
      <c r="E7" s="4"/>
    </row>
    <row r="8" spans="1:6" x14ac:dyDescent="0.3">
      <c r="A8" s="4">
        <v>2017</v>
      </c>
      <c r="B8" s="4">
        <v>99</v>
      </c>
      <c r="C8" s="5">
        <v>53.1</v>
      </c>
      <c r="D8" s="5">
        <f t="shared" si="0"/>
        <v>53.63636363636364</v>
      </c>
      <c r="E8" s="4"/>
    </row>
    <row r="9" spans="1:6" x14ac:dyDescent="0.3">
      <c r="A9" s="4">
        <v>2018</v>
      </c>
      <c r="B9" s="4">
        <v>119</v>
      </c>
      <c r="C9" s="5">
        <v>58</v>
      </c>
      <c r="D9" s="5">
        <f t="shared" si="0"/>
        <v>48.739495798319332</v>
      </c>
      <c r="E9" s="4"/>
    </row>
  </sheetData>
  <mergeCells count="1">
    <mergeCell ref="A1:E1"/>
  </mergeCells>
  <pageMargins left="0.7" right="0.7" top="0.78740157499999996" bottom="0.78740157499999996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tabSelected="1" workbookViewId="0">
      <selection activeCell="D25" sqref="D25"/>
    </sheetView>
  </sheetViews>
  <sheetFormatPr baseColWidth="10" defaultRowHeight="18.75" x14ac:dyDescent="0.3"/>
  <cols>
    <col min="1" max="1" width="26.42578125" style="7" customWidth="1"/>
    <col min="2" max="2" width="12.5703125" style="7" bestFit="1" customWidth="1"/>
    <col min="3" max="16384" width="11.42578125" style="7"/>
  </cols>
  <sheetData>
    <row r="1" spans="1:5" x14ac:dyDescent="0.3">
      <c r="A1" s="11" t="s">
        <v>21</v>
      </c>
      <c r="B1" s="11"/>
      <c r="C1" s="11"/>
      <c r="D1" s="11"/>
      <c r="E1" s="11"/>
    </row>
    <row r="2" spans="1:5" x14ac:dyDescent="0.3">
      <c r="A2" s="11" t="s">
        <v>20</v>
      </c>
      <c r="B2" s="11"/>
      <c r="C2" s="11"/>
      <c r="D2" s="11"/>
      <c r="E2" s="11"/>
    </row>
    <row r="3" spans="1:5" x14ac:dyDescent="0.3">
      <c r="A3" s="6" t="s">
        <v>3</v>
      </c>
      <c r="B3" s="7" t="s">
        <v>5</v>
      </c>
      <c r="C3" s="11" t="s">
        <v>10</v>
      </c>
      <c r="D3" s="11"/>
    </row>
    <row r="4" spans="1:5" x14ac:dyDescent="0.3">
      <c r="A4" s="13">
        <v>1.2</v>
      </c>
      <c r="B4" s="6">
        <v>354.5</v>
      </c>
      <c r="C4" s="12">
        <f>A4*B4</f>
        <v>425.4</v>
      </c>
      <c r="D4" s="12"/>
      <c r="E4" s="6" t="s">
        <v>22</v>
      </c>
    </row>
    <row r="6" spans="1:5" x14ac:dyDescent="0.3">
      <c r="A6" s="11" t="s">
        <v>23</v>
      </c>
      <c r="B6" s="11"/>
      <c r="C6" s="11"/>
      <c r="D6" s="11"/>
      <c r="E6" s="11"/>
    </row>
    <row r="7" spans="1:5" x14ac:dyDescent="0.3">
      <c r="A7" s="6" t="s">
        <v>24</v>
      </c>
      <c r="B7" s="7" t="s">
        <v>25</v>
      </c>
      <c r="C7" s="11" t="s">
        <v>15</v>
      </c>
      <c r="D7" s="11"/>
    </row>
    <row r="8" spans="1:5" x14ac:dyDescent="0.3">
      <c r="A8" s="6">
        <v>70.900000000000006</v>
      </c>
      <c r="B8" s="6">
        <v>30.5</v>
      </c>
      <c r="C8" s="11">
        <f>A8*B8</f>
        <v>2162.4500000000003</v>
      </c>
      <c r="D8" s="11"/>
      <c r="E8" s="6" t="s">
        <v>22</v>
      </c>
    </row>
    <row r="9" spans="1:5" x14ac:dyDescent="0.3">
      <c r="A9" s="11" t="s">
        <v>12</v>
      </c>
      <c r="B9" s="11"/>
      <c r="C9" s="11">
        <v>1692</v>
      </c>
      <c r="D9" s="11"/>
      <c r="E9" s="6" t="s">
        <v>22</v>
      </c>
    </row>
    <row r="10" spans="1:5" x14ac:dyDescent="0.3">
      <c r="A10" s="11" t="s">
        <v>11</v>
      </c>
      <c r="B10" s="11"/>
      <c r="C10" s="11">
        <v>300</v>
      </c>
      <c r="D10" s="11"/>
      <c r="E10" s="6" t="s">
        <v>22</v>
      </c>
    </row>
    <row r="11" spans="1:5" x14ac:dyDescent="0.3">
      <c r="A11" s="11" t="s">
        <v>13</v>
      </c>
      <c r="B11" s="11"/>
      <c r="C11" s="11">
        <f>SUM(C9:D10)</f>
        <v>1992</v>
      </c>
      <c r="D11" s="11"/>
      <c r="E11" s="6" t="s">
        <v>22</v>
      </c>
    </row>
    <row r="12" spans="1:5" x14ac:dyDescent="0.3">
      <c r="A12" s="2"/>
      <c r="B12" s="2"/>
      <c r="C12" s="11">
        <f>C8-C11</f>
        <v>170.45000000000027</v>
      </c>
      <c r="D12" s="11"/>
      <c r="E12" s="6" t="s">
        <v>22</v>
      </c>
    </row>
    <row r="13" spans="1:5" x14ac:dyDescent="0.3">
      <c r="A13" s="11" t="s">
        <v>14</v>
      </c>
      <c r="B13" s="11"/>
      <c r="C13" s="12">
        <f>C12-C4</f>
        <v>-254.9499999999997</v>
      </c>
      <c r="D13" s="11"/>
      <c r="E13" s="6" t="s">
        <v>22</v>
      </c>
    </row>
    <row r="14" spans="1:5" x14ac:dyDescent="0.3">
      <c r="A14" s="7" t="s">
        <v>6</v>
      </c>
      <c r="B14" s="7" t="s">
        <v>7</v>
      </c>
    </row>
    <row r="15" spans="1:5" x14ac:dyDescent="0.3">
      <c r="B15" s="7" t="s">
        <v>16</v>
      </c>
    </row>
    <row r="16" spans="1:5" x14ac:dyDescent="0.3">
      <c r="B16" s="7" t="s">
        <v>8</v>
      </c>
    </row>
    <row r="17" spans="1:2" x14ac:dyDescent="0.3">
      <c r="B17" s="7" t="s">
        <v>26</v>
      </c>
    </row>
    <row r="18" spans="1:2" x14ac:dyDescent="0.3">
      <c r="B18" s="7" t="s">
        <v>9</v>
      </c>
    </row>
    <row r="19" spans="1:2" x14ac:dyDescent="0.3">
      <c r="B19" s="7" t="s">
        <v>27</v>
      </c>
    </row>
    <row r="21" spans="1:2" x14ac:dyDescent="0.3">
      <c r="A21" s="7" t="s">
        <v>17</v>
      </c>
      <c r="B21" s="7" t="s">
        <v>18</v>
      </c>
    </row>
    <row r="22" spans="1:2" x14ac:dyDescent="0.3">
      <c r="B22" s="7" t="s">
        <v>28</v>
      </c>
    </row>
    <row r="23" spans="1:2" x14ac:dyDescent="0.3">
      <c r="B23" s="7" t="s">
        <v>19</v>
      </c>
    </row>
  </sheetData>
  <mergeCells count="16">
    <mergeCell ref="A1:E1"/>
    <mergeCell ref="C4:D4"/>
    <mergeCell ref="A6:E6"/>
    <mergeCell ref="C8:D8"/>
    <mergeCell ref="C7:D7"/>
    <mergeCell ref="C3:D3"/>
    <mergeCell ref="A2:E2"/>
    <mergeCell ref="C12:D12"/>
    <mergeCell ref="A13:B13"/>
    <mergeCell ref="C13:D13"/>
    <mergeCell ref="A9:B9"/>
    <mergeCell ref="C9:D9"/>
    <mergeCell ref="A10:B10"/>
    <mergeCell ref="C10:D10"/>
    <mergeCell ref="A11:B11"/>
    <mergeCell ref="C11:D11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Dividende in %  Gewinn</vt:lpstr>
      <vt:lpstr>Gewinnverteilung 2017-18 </vt:lpstr>
      <vt:lpstr>Tabelle3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Voigts</dc:creator>
  <cp:lastModifiedBy>Voigts</cp:lastModifiedBy>
  <dcterms:created xsi:type="dcterms:W3CDTF">2018-07-08T19:01:16Z</dcterms:created>
  <dcterms:modified xsi:type="dcterms:W3CDTF">2018-07-13T15:08:15Z</dcterms:modified>
</cp:coreProperties>
</file>